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llyk\Desktop\"/>
    </mc:Choice>
  </mc:AlternateContent>
  <bookViews>
    <workbookView xWindow="0" yWindow="0" windowWidth="23040" windowHeight="9372"/>
  </bookViews>
  <sheets>
    <sheet name="By County" sheetId="2" r:id="rId1"/>
  </sheets>
  <calcPr calcId="152511"/>
</workbook>
</file>

<file path=xl/calcChain.xml><?xml version="1.0" encoding="utf-8"?>
<calcChain xmlns="http://schemas.openxmlformats.org/spreadsheetml/2006/main">
  <c r="H45" i="2" l="1"/>
  <c r="I45" i="2"/>
</calcChain>
</file>

<file path=xl/sharedStrings.xml><?xml version="1.0" encoding="utf-8"?>
<sst xmlns="http://schemas.openxmlformats.org/spreadsheetml/2006/main" count="53" uniqueCount="53">
  <si>
    <t>County</t>
  </si>
  <si>
    <t>Alger</t>
  </si>
  <si>
    <t>Allegan</t>
  </si>
  <si>
    <t>Antrim</t>
  </si>
  <si>
    <t>Baraga</t>
  </si>
  <si>
    <t>Benzie</t>
  </si>
  <si>
    <t>Berrien</t>
  </si>
  <si>
    <t>Cass</t>
  </si>
  <si>
    <t>Charlevoix</t>
  </si>
  <si>
    <t>Chippewa</t>
  </si>
  <si>
    <t>Delta</t>
  </si>
  <si>
    <t>Dickinson</t>
  </si>
  <si>
    <t>Emmet</t>
  </si>
  <si>
    <t>Gogebic</t>
  </si>
  <si>
    <t>Grand Traverse</t>
  </si>
  <si>
    <t>Houghton</t>
  </si>
  <si>
    <t>Ionia</t>
  </si>
  <si>
    <t>Iron</t>
  </si>
  <si>
    <t>Kent</t>
  </si>
  <si>
    <t>Keweenaw</t>
  </si>
  <si>
    <t>Lake</t>
  </si>
  <si>
    <t>Leelanau</t>
  </si>
  <si>
    <t>Luce</t>
  </si>
  <si>
    <t>Mackinac</t>
  </si>
  <si>
    <t>Manistee</t>
  </si>
  <si>
    <t>Marquette</t>
  </si>
  <si>
    <t>Mason</t>
  </si>
  <si>
    <t>Mecosta</t>
  </si>
  <si>
    <t>Menominee</t>
  </si>
  <si>
    <t>Missaukee</t>
  </si>
  <si>
    <t>Montcalm</t>
  </si>
  <si>
    <t>Muskegon</t>
  </si>
  <si>
    <t>Newaygo</t>
  </si>
  <si>
    <t>Oceana</t>
  </si>
  <si>
    <t>Ontonagon</t>
  </si>
  <si>
    <t>Osceola</t>
  </si>
  <si>
    <t>Ottawa</t>
  </si>
  <si>
    <t>Schoolcraft</t>
  </si>
  <si>
    <t>Van Buren</t>
  </si>
  <si>
    <t>Wexford</t>
  </si>
  <si>
    <t>Poverty and Food Insecurity in West Michigan and the Upper Peninsula</t>
  </si>
  <si>
    <t>Service Area Totals</t>
  </si>
  <si>
    <t>Food Insecurity Rate*</t>
  </si>
  <si>
    <t>Child Food Insecurity Rate*</t>
  </si>
  <si>
    <t># of Food Insecure People*</t>
  </si>
  <si>
    <r>
      <t>Poverty Rate</t>
    </r>
    <r>
      <rPr>
        <b/>
        <vertAlign val="superscript"/>
        <sz val="11"/>
        <rFont val="Arial"/>
        <family val="2"/>
      </rPr>
      <t>+</t>
    </r>
  </si>
  <si>
    <t>Meals Needed to Meet Need*</t>
  </si>
  <si>
    <t>Kalkaska</t>
  </si>
  <si>
    <t>Meals Provided by FAWM in 2019*</t>
  </si>
  <si>
    <t>Number of Active Agencies in County^</t>
  </si>
  <si>
    <t>^Data from QPR &amp; Primarius</t>
  </si>
  <si>
    <t>+Data from US Census Bureau, SAIPE County Poverty Estimates 2018</t>
  </si>
  <si>
    <t>*Data from Feeding America's Map the Meal Gap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</si>
</sst>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vertAlign val="superscript"/>
      <sz val="1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Verdana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2" borderId="0" applyNumberFormat="0" applyBorder="0" applyAlignment="0" applyProtection="0"/>
    <xf numFmtId="0" fontId="29" fillId="6" borderId="7" applyNumberFormat="0" applyAlignment="0" applyProtection="0"/>
    <xf numFmtId="0" fontId="30" fillId="7" borderId="10" applyNumberFormat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7" applyNumberFormat="0" applyAlignment="0" applyProtection="0"/>
    <xf numFmtId="0" fontId="37" fillId="0" borderId="9" applyNumberFormat="0" applyFill="0" applyAlignment="0" applyProtection="0"/>
    <xf numFmtId="0" fontId="38" fillId="4" borderId="0" applyNumberFormat="0" applyBorder="0" applyAlignment="0" applyProtection="0"/>
    <xf numFmtId="0" fontId="26" fillId="0" borderId="0"/>
    <xf numFmtId="0" fontId="26" fillId="8" borderId="11" applyNumberFormat="0" applyFont="0" applyAlignment="0" applyProtection="0"/>
    <xf numFmtId="0" fontId="39" fillId="6" borderId="8" applyNumberFormat="0" applyAlignment="0" applyProtection="0"/>
    <xf numFmtId="9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2" applyNumberFormat="1" applyFont="1"/>
    <xf numFmtId="43" fontId="5" fillId="0" borderId="0" xfId="1" applyFont="1"/>
    <xf numFmtId="3" fontId="5" fillId="0" borderId="0" xfId="0" applyNumberFormat="1" applyFont="1" applyFill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165" fontId="5" fillId="0" borderId="0" xfId="1" applyNumberFormat="1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2" applyNumberFormat="1" applyFont="1" applyBorder="1"/>
    <xf numFmtId="43" fontId="5" fillId="0" borderId="0" xfId="1" applyFont="1" applyBorder="1"/>
    <xf numFmtId="165" fontId="5" fillId="0" borderId="0" xfId="1" applyNumberFormat="1" applyFont="1" applyBorder="1"/>
    <xf numFmtId="0" fontId="7" fillId="0" borderId="0" xfId="0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" fontId="6" fillId="0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Border="1"/>
    <xf numFmtId="164" fontId="7" fillId="0" borderId="0" xfId="2" applyNumberFormat="1" applyFont="1" applyBorder="1"/>
    <xf numFmtId="165" fontId="7" fillId="0" borderId="0" xfId="1" applyNumberFormat="1" applyFont="1" applyBorder="1"/>
    <xf numFmtId="0" fontId="5" fillId="0" borderId="0" xfId="0" applyFont="1" applyAlignment="1"/>
    <xf numFmtId="164" fontId="6" fillId="0" borderId="0" xfId="0" applyNumberFormat="1" applyFont="1" applyBorder="1"/>
    <xf numFmtId="3" fontId="6" fillId="0" borderId="0" xfId="0" applyNumberFormat="1" applyFont="1"/>
    <xf numFmtId="3" fontId="7" fillId="0" borderId="0" xfId="0" applyNumberFormat="1" applyFont="1"/>
    <xf numFmtId="0" fontId="43" fillId="0" borderId="0" xfId="0" quotePrefix="1" applyFont="1"/>
    <xf numFmtId="0" fontId="43" fillId="0" borderId="0" xfId="0" applyFont="1"/>
    <xf numFmtId="0" fontId="43" fillId="0" borderId="0" xfId="0" applyFont="1" applyAlignment="1"/>
    <xf numFmtId="3" fontId="7" fillId="0" borderId="0" xfId="95" applyNumberFormat="1" applyFont="1"/>
    <xf numFmtId="164" fontId="6" fillId="0" borderId="0" xfId="2" applyNumberFormat="1" applyFont="1"/>
    <xf numFmtId="165" fontId="6" fillId="0" borderId="0" xfId="1" applyNumberFormat="1" applyFont="1"/>
    <xf numFmtId="164" fontId="7" fillId="0" borderId="0" xfId="2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96">
    <cellStyle name="20% - Accent1" xfId="22" builtinId="30" customBuiltin="1"/>
    <cellStyle name="20% - Accent1 2" xfId="45"/>
    <cellStyle name="20% - Accent2" xfId="26" builtinId="34" customBuiltin="1"/>
    <cellStyle name="20% - Accent2 2" xfId="46"/>
    <cellStyle name="20% - Accent3" xfId="30" builtinId="38" customBuiltin="1"/>
    <cellStyle name="20% - Accent3 2" xfId="47"/>
    <cellStyle name="20% - Accent4" xfId="34" builtinId="42" customBuiltin="1"/>
    <cellStyle name="20% - Accent4 2" xfId="48"/>
    <cellStyle name="20% - Accent5" xfId="38" builtinId="46" customBuiltin="1"/>
    <cellStyle name="20% - Accent5 2" xfId="49"/>
    <cellStyle name="20% - Accent6" xfId="42" builtinId="50" customBuiltin="1"/>
    <cellStyle name="20% - Accent6 2" xfId="50"/>
    <cellStyle name="40% - Accent1" xfId="23" builtinId="31" customBuiltin="1"/>
    <cellStyle name="40% - Accent1 2" xfId="51"/>
    <cellStyle name="40% - Accent2" xfId="27" builtinId="35" customBuiltin="1"/>
    <cellStyle name="40% - Accent2 2" xfId="52"/>
    <cellStyle name="40% - Accent3" xfId="31" builtinId="39" customBuiltin="1"/>
    <cellStyle name="40% - Accent3 2" xfId="53"/>
    <cellStyle name="40% - Accent4" xfId="35" builtinId="43" customBuiltin="1"/>
    <cellStyle name="40% - Accent4 2" xfId="54"/>
    <cellStyle name="40% - Accent5" xfId="39" builtinId="47" customBuiltin="1"/>
    <cellStyle name="40% - Accent5 2" xfId="55"/>
    <cellStyle name="40% - Accent6" xfId="43" builtinId="51" customBuiltin="1"/>
    <cellStyle name="40% - Accent6 2" xfId="56"/>
    <cellStyle name="60% - Accent1" xfId="24" builtinId="32" customBuiltin="1"/>
    <cellStyle name="60% - Accent1 2" xfId="57"/>
    <cellStyle name="60% - Accent2" xfId="28" builtinId="36" customBuiltin="1"/>
    <cellStyle name="60% - Accent2 2" xfId="58"/>
    <cellStyle name="60% - Accent3" xfId="32" builtinId="40" customBuiltin="1"/>
    <cellStyle name="60% - Accent3 2" xfId="59"/>
    <cellStyle name="60% - Accent4" xfId="36" builtinId="44" customBuiltin="1"/>
    <cellStyle name="60% - Accent4 2" xfId="60"/>
    <cellStyle name="60% - Accent5" xfId="40" builtinId="48" customBuiltin="1"/>
    <cellStyle name="60% - Accent5 2" xfId="61"/>
    <cellStyle name="60% - Accent6" xfId="44" builtinId="52" customBuiltin="1"/>
    <cellStyle name="60% - Accent6 2" xfId="62"/>
    <cellStyle name="Accent1" xfId="21" builtinId="29" customBuiltin="1"/>
    <cellStyle name="Accent1 2" xfId="63"/>
    <cellStyle name="Accent2" xfId="25" builtinId="33" customBuiltin="1"/>
    <cellStyle name="Accent2 2" xfId="64"/>
    <cellStyle name="Accent3" xfId="29" builtinId="37" customBuiltin="1"/>
    <cellStyle name="Accent3 2" xfId="65"/>
    <cellStyle name="Accent4" xfId="33" builtinId="41" customBuiltin="1"/>
    <cellStyle name="Accent4 2" xfId="66"/>
    <cellStyle name="Accent5" xfId="37" builtinId="45" customBuiltin="1"/>
    <cellStyle name="Accent5 2" xfId="67"/>
    <cellStyle name="Accent6" xfId="41" builtinId="49" customBuiltin="1"/>
    <cellStyle name="Accent6 2" xfId="68"/>
    <cellStyle name="Bad" xfId="3" builtinId="27" customBuiltin="1"/>
    <cellStyle name="Bad 2" xfId="69"/>
    <cellStyle name="Calculation" xfId="14" builtinId="22" customBuiltin="1"/>
    <cellStyle name="Calculation 2" xfId="70"/>
    <cellStyle name="Check Cell" xfId="16" builtinId="23" customBuiltin="1"/>
    <cellStyle name="Check Cell 2" xfId="71"/>
    <cellStyle name="Comma" xfId="1" builtinId="3"/>
    <cellStyle name="Comma 2" xfId="72"/>
    <cellStyle name="Comma 2 2" xfId="73"/>
    <cellStyle name="Comma 3" xfId="90"/>
    <cellStyle name="Currency" xfId="95" builtinId="4"/>
    <cellStyle name="Explanatory Text" xfId="19" builtinId="53" customBuiltin="1"/>
    <cellStyle name="Explanatory Text 2" xfId="74"/>
    <cellStyle name="Good" xfId="10" builtinId="26" customBuiltin="1"/>
    <cellStyle name="Good 2" xfId="75"/>
    <cellStyle name="Heading 1" xfId="6" builtinId="16" customBuiltin="1"/>
    <cellStyle name="Heading 1 2" xfId="76"/>
    <cellStyle name="Heading 2" xfId="7" builtinId="17" customBuiltin="1"/>
    <cellStyle name="Heading 2 2" xfId="77"/>
    <cellStyle name="Heading 3" xfId="8" builtinId="18" customBuiltin="1"/>
    <cellStyle name="Heading 3 2" xfId="78"/>
    <cellStyle name="Heading 4" xfId="9" builtinId="19" customBuiltin="1"/>
    <cellStyle name="Heading 4 2" xfId="79"/>
    <cellStyle name="Input" xfId="12" builtinId="20" customBuiltin="1"/>
    <cellStyle name="Input 2" xfId="80"/>
    <cellStyle name="Linked Cell" xfId="15" builtinId="24" customBuiltin="1"/>
    <cellStyle name="Linked Cell 2" xfId="81"/>
    <cellStyle name="Neutral" xfId="11" builtinId="28" customBuiltin="1"/>
    <cellStyle name="Neutral 2" xfId="82"/>
    <cellStyle name="Normal" xfId="0" builtinId="0"/>
    <cellStyle name="Normal 2" xfId="83"/>
    <cellStyle name="Normal 3" xfId="4"/>
    <cellStyle name="Normal 4" xfId="92"/>
    <cellStyle name="Normal 5" xfId="93"/>
    <cellStyle name="Normal 6" xfId="94"/>
    <cellStyle name="Note" xfId="18" builtinId="10" customBuiltin="1"/>
    <cellStyle name="Note 2" xfId="84"/>
    <cellStyle name="Output" xfId="13" builtinId="21" customBuiltin="1"/>
    <cellStyle name="Output 2" xfId="85"/>
    <cellStyle name="Percent" xfId="2" builtinId="5"/>
    <cellStyle name="Percent 2" xfId="86"/>
    <cellStyle name="Percent 3" xfId="91"/>
    <cellStyle name="Title" xfId="5" builtinId="15" customBuiltin="1"/>
    <cellStyle name="Title 2" xfId="87"/>
    <cellStyle name="Total" xfId="20" builtinId="25" customBuiltin="1"/>
    <cellStyle name="Total 2" xfId="88"/>
    <cellStyle name="Warning Text" xfId="17" builtinId="11" customBuiltin="1"/>
    <cellStyle name="Warning Text 2" xfId="89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2</xdr:row>
      <xdr:rowOff>38100</xdr:rowOff>
    </xdr:from>
    <xdr:to>
      <xdr:col>8</xdr:col>
      <xdr:colOff>1358477</xdr:colOff>
      <xdr:row>2</xdr:row>
      <xdr:rowOff>729056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400050"/>
          <a:ext cx="1072727" cy="6909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I45" totalsRowShown="0" headerRowDxfId="10" dataDxfId="9" tableBorderDxfId="8">
  <autoFilter ref="B4:I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unty" dataDxfId="7"/>
    <tableColumn id="2" name="Poverty Rate+" dataDxfId="6" dataCellStyle="Percent"/>
    <tableColumn id="3" name="Food Insecurity Rate*" dataDxfId="5" dataCellStyle="Percent"/>
    <tableColumn id="4" name="Child Food Insecurity Rate*" dataDxfId="4" dataCellStyle="Percent"/>
    <tableColumn id="5" name="# of Food Insecure People*" dataDxfId="3" dataCellStyle="Comma"/>
    <tableColumn id="6" name="Meals Needed to Meet Need*" dataDxfId="2" dataCellStyle="Comma"/>
    <tableColumn id="7" name="Meals Provided by FAWM in 2019*" dataDxfId="1" dataCellStyle="Comma"/>
    <tableColumn id="8" name="Number of Active Agencies in County^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abSelected="1" topLeftCell="B1" workbookViewId="0">
      <selection activeCell="K11" sqref="K11"/>
    </sheetView>
  </sheetViews>
  <sheetFormatPr defaultColWidth="9.109375" defaultRowHeight="13.8" x14ac:dyDescent="0.25"/>
  <cols>
    <col min="1" max="1" width="2.5546875" style="2" customWidth="1"/>
    <col min="2" max="2" width="21.109375" style="2" bestFit="1" customWidth="1"/>
    <col min="3" max="3" width="13.33203125" style="3" customWidth="1"/>
    <col min="4" max="4" width="17.5546875" style="3" customWidth="1"/>
    <col min="5" max="5" width="20.88671875" style="3" bestFit="1" customWidth="1"/>
    <col min="6" max="6" width="19.33203125" style="5" customWidth="1"/>
    <col min="7" max="7" width="21.44140625" style="4" customWidth="1"/>
    <col min="8" max="8" width="23.44140625" style="7" customWidth="1"/>
    <col min="9" max="9" width="26" style="2" customWidth="1"/>
    <col min="10" max="10" width="2.44140625" style="2" customWidth="1"/>
    <col min="11" max="11" width="17.6640625" style="2" customWidth="1"/>
    <col min="12" max="16384" width="9.109375" style="2"/>
  </cols>
  <sheetData>
    <row r="2" spans="1:11" x14ac:dyDescent="0.25">
      <c r="A2" s="9"/>
      <c r="B2" s="9"/>
      <c r="C2" s="10"/>
      <c r="D2" s="10"/>
      <c r="E2" s="10"/>
      <c r="G2" s="11"/>
      <c r="H2" s="12"/>
      <c r="I2" s="9"/>
      <c r="J2" s="9"/>
      <c r="K2" s="9"/>
    </row>
    <row r="3" spans="1:11" ht="64.5" customHeight="1" x14ac:dyDescent="0.25">
      <c r="A3" s="9"/>
      <c r="B3" s="37" t="s">
        <v>40</v>
      </c>
      <c r="C3" s="38"/>
      <c r="D3" s="38"/>
      <c r="E3" s="38"/>
      <c r="F3" s="38"/>
      <c r="G3" s="38"/>
      <c r="H3" s="38"/>
      <c r="I3" s="39"/>
      <c r="J3" s="9"/>
      <c r="K3" s="9"/>
    </row>
    <row r="4" spans="1:11" s="1" customFormat="1" ht="44.25" customHeight="1" x14ac:dyDescent="0.3">
      <c r="A4" s="8"/>
      <c r="B4" s="13" t="s">
        <v>0</v>
      </c>
      <c r="C4" s="14" t="s">
        <v>45</v>
      </c>
      <c r="D4" s="14" t="s">
        <v>42</v>
      </c>
      <c r="E4" s="14" t="s">
        <v>43</v>
      </c>
      <c r="F4" s="15" t="s">
        <v>44</v>
      </c>
      <c r="G4" s="16" t="s">
        <v>46</v>
      </c>
      <c r="H4" s="17" t="s">
        <v>48</v>
      </c>
      <c r="I4" s="13" t="s">
        <v>49</v>
      </c>
      <c r="J4" s="8"/>
      <c r="K4" s="19"/>
    </row>
    <row r="5" spans="1:11" ht="23.25" customHeight="1" x14ac:dyDescent="0.25">
      <c r="A5" s="9"/>
      <c r="B5" s="18" t="s">
        <v>1</v>
      </c>
      <c r="C5" s="27">
        <v>0.126</v>
      </c>
      <c r="D5" s="34">
        <v>0.14199999999999999</v>
      </c>
      <c r="E5" s="34">
        <v>0.17699999999999999</v>
      </c>
      <c r="F5" s="35">
        <v>1310</v>
      </c>
      <c r="G5" s="35">
        <v>221700</v>
      </c>
      <c r="H5" s="28">
        <v>99366</v>
      </c>
      <c r="I5" s="18">
        <v>7</v>
      </c>
      <c r="J5" s="9"/>
      <c r="K5" s="20"/>
    </row>
    <row r="6" spans="1:11" ht="23.25" customHeight="1" x14ac:dyDescent="0.25">
      <c r="A6" s="9"/>
      <c r="B6" s="18" t="s">
        <v>2</v>
      </c>
      <c r="C6" s="27">
        <v>0.107</v>
      </c>
      <c r="D6" s="34">
        <v>9.7000000000000003E-2</v>
      </c>
      <c r="E6" s="34">
        <v>9.4E-2</v>
      </c>
      <c r="F6" s="35">
        <v>11200</v>
      </c>
      <c r="G6" s="35">
        <v>1895500</v>
      </c>
      <c r="H6" s="28">
        <v>473672</v>
      </c>
      <c r="I6" s="18">
        <v>19</v>
      </c>
      <c r="J6" s="9"/>
      <c r="K6" s="21"/>
    </row>
    <row r="7" spans="1:11" ht="23.25" customHeight="1" x14ac:dyDescent="0.25">
      <c r="A7" s="9"/>
      <c r="B7" s="18" t="s">
        <v>3</v>
      </c>
      <c r="C7" s="27">
        <v>0.106</v>
      </c>
      <c r="D7" s="34">
        <v>0.126</v>
      </c>
      <c r="E7" s="34">
        <v>0.159</v>
      </c>
      <c r="F7" s="35">
        <v>2920</v>
      </c>
      <c r="G7" s="35">
        <v>494200</v>
      </c>
      <c r="H7" s="28">
        <v>437792</v>
      </c>
      <c r="I7" s="18">
        <v>15</v>
      </c>
      <c r="J7" s="9"/>
      <c r="K7" s="20"/>
    </row>
    <row r="8" spans="1:11" ht="23.25" customHeight="1" x14ac:dyDescent="0.25">
      <c r="A8" s="9"/>
      <c r="B8" s="18" t="s">
        <v>4</v>
      </c>
      <c r="C8" s="27">
        <v>0.154</v>
      </c>
      <c r="D8" s="34">
        <v>0.14799999999999999</v>
      </c>
      <c r="E8" s="34">
        <v>0.193</v>
      </c>
      <c r="F8" s="35">
        <v>1260</v>
      </c>
      <c r="G8" s="35">
        <v>213200</v>
      </c>
      <c r="H8" s="28">
        <v>100713</v>
      </c>
      <c r="I8" s="18">
        <v>4</v>
      </c>
      <c r="J8" s="9"/>
      <c r="K8" s="20"/>
    </row>
    <row r="9" spans="1:11" ht="23.25" customHeight="1" x14ac:dyDescent="0.25">
      <c r="A9" s="9"/>
      <c r="B9" s="18" t="s">
        <v>5</v>
      </c>
      <c r="C9" s="27">
        <v>0.10299999999999999</v>
      </c>
      <c r="D9" s="34">
        <v>0.11600000000000001</v>
      </c>
      <c r="E9" s="34">
        <v>0.13700000000000001</v>
      </c>
      <c r="F9" s="35">
        <v>2030</v>
      </c>
      <c r="G9" s="35">
        <v>343600</v>
      </c>
      <c r="H9" s="28">
        <v>268355</v>
      </c>
      <c r="I9" s="18">
        <v>6</v>
      </c>
      <c r="J9" s="9"/>
      <c r="K9" s="20"/>
    </row>
    <row r="10" spans="1:11" ht="23.25" customHeight="1" x14ac:dyDescent="0.25">
      <c r="A10" s="9"/>
      <c r="B10" s="18" t="s">
        <v>6</v>
      </c>
      <c r="C10" s="27">
        <v>0.153</v>
      </c>
      <c r="D10" s="34">
        <v>0.14000000000000001</v>
      </c>
      <c r="E10" s="34">
        <v>0.155</v>
      </c>
      <c r="F10" s="35">
        <v>21630</v>
      </c>
      <c r="G10" s="35">
        <v>3660600</v>
      </c>
      <c r="H10" s="28">
        <v>1227868</v>
      </c>
      <c r="I10" s="18">
        <v>71</v>
      </c>
      <c r="J10" s="9"/>
      <c r="K10" s="22"/>
    </row>
    <row r="11" spans="1:11" ht="23.25" customHeight="1" x14ac:dyDescent="0.25">
      <c r="A11" s="9"/>
      <c r="B11" s="18" t="s">
        <v>7</v>
      </c>
      <c r="C11" s="27">
        <v>0.112</v>
      </c>
      <c r="D11" s="34">
        <v>0.125</v>
      </c>
      <c r="E11" s="34">
        <v>0.14499999999999999</v>
      </c>
      <c r="F11" s="35">
        <v>6420</v>
      </c>
      <c r="G11" s="35">
        <v>1086500</v>
      </c>
      <c r="H11" s="28">
        <v>389253</v>
      </c>
      <c r="I11" s="18">
        <v>22</v>
      </c>
      <c r="J11" s="9"/>
      <c r="K11" s="22"/>
    </row>
    <row r="12" spans="1:11" ht="23.25" customHeight="1" x14ac:dyDescent="0.25">
      <c r="A12" s="9"/>
      <c r="B12" s="18" t="s">
        <v>8</v>
      </c>
      <c r="C12" s="27">
        <v>0.106</v>
      </c>
      <c r="D12" s="34">
        <v>0.11700000000000001</v>
      </c>
      <c r="E12" s="34">
        <v>0.13400000000000001</v>
      </c>
      <c r="F12" s="35">
        <v>3060</v>
      </c>
      <c r="G12" s="35">
        <v>517900</v>
      </c>
      <c r="H12" s="28">
        <v>341697</v>
      </c>
      <c r="I12" s="18">
        <v>19</v>
      </c>
      <c r="J12" s="9"/>
      <c r="K12" s="9"/>
    </row>
    <row r="13" spans="1:11" ht="23.25" customHeight="1" x14ac:dyDescent="0.25">
      <c r="A13" s="9"/>
      <c r="B13" s="18" t="s">
        <v>9</v>
      </c>
      <c r="C13" s="27">
        <v>0.17100000000000001</v>
      </c>
      <c r="D13" s="34">
        <v>0.16200000000000001</v>
      </c>
      <c r="E13" s="34">
        <v>0.20799999999999999</v>
      </c>
      <c r="F13" s="35">
        <v>6130</v>
      </c>
      <c r="G13" s="35">
        <v>1037400</v>
      </c>
      <c r="H13" s="28">
        <v>341424</v>
      </c>
      <c r="I13" s="18">
        <v>24</v>
      </c>
      <c r="J13" s="9"/>
      <c r="K13" s="9"/>
    </row>
    <row r="14" spans="1:11" ht="23.25" customHeight="1" x14ac:dyDescent="0.25">
      <c r="A14" s="9"/>
      <c r="B14" s="18" t="s">
        <v>10</v>
      </c>
      <c r="C14" s="27">
        <v>0.124</v>
      </c>
      <c r="D14" s="34">
        <v>0.13800000000000001</v>
      </c>
      <c r="E14" s="34">
        <v>0.16</v>
      </c>
      <c r="F14" s="35">
        <v>4990</v>
      </c>
      <c r="G14" s="35">
        <v>844500</v>
      </c>
      <c r="H14" s="28">
        <v>356611</v>
      </c>
      <c r="I14" s="18">
        <v>16</v>
      </c>
      <c r="J14" s="9"/>
      <c r="K14" s="9"/>
    </row>
    <row r="15" spans="1:11" ht="23.25" customHeight="1" x14ac:dyDescent="0.25">
      <c r="A15" s="9"/>
      <c r="B15" s="18" t="s">
        <v>11</v>
      </c>
      <c r="C15" s="27">
        <v>0.108</v>
      </c>
      <c r="D15" s="34">
        <v>0.13100000000000001</v>
      </c>
      <c r="E15" s="34">
        <v>0.13900000000000001</v>
      </c>
      <c r="F15" s="35">
        <v>3350</v>
      </c>
      <c r="G15" s="35">
        <v>566900</v>
      </c>
      <c r="H15" s="28">
        <v>280176</v>
      </c>
      <c r="I15" s="18">
        <v>13</v>
      </c>
      <c r="J15" s="9"/>
      <c r="K15" s="9"/>
    </row>
    <row r="16" spans="1:11" ht="23.25" customHeight="1" x14ac:dyDescent="0.25">
      <c r="A16" s="9"/>
      <c r="B16" s="18" t="s">
        <v>12</v>
      </c>
      <c r="C16" s="27">
        <v>8.3000000000000004E-2</v>
      </c>
      <c r="D16" s="34">
        <v>0.121</v>
      </c>
      <c r="E16" s="34">
        <v>0.13</v>
      </c>
      <c r="F16" s="35">
        <v>4000</v>
      </c>
      <c r="G16" s="35">
        <v>677000</v>
      </c>
      <c r="H16" s="28">
        <v>548409</v>
      </c>
      <c r="I16" s="18">
        <v>24</v>
      </c>
      <c r="J16" s="9"/>
      <c r="K16" s="9"/>
    </row>
    <row r="17" spans="1:11" ht="23.25" customHeight="1" x14ac:dyDescent="0.25">
      <c r="A17" s="9"/>
      <c r="B17" s="18" t="s">
        <v>13</v>
      </c>
      <c r="C17" s="27">
        <v>0.17499999999999999</v>
      </c>
      <c r="D17" s="34">
        <v>0.14599999999999999</v>
      </c>
      <c r="E17" s="34">
        <v>0.187</v>
      </c>
      <c r="F17" s="35">
        <v>2250</v>
      </c>
      <c r="G17" s="35">
        <v>380800</v>
      </c>
      <c r="H17" s="28">
        <v>276431</v>
      </c>
      <c r="I17" s="18">
        <v>5</v>
      </c>
      <c r="J17" s="9"/>
      <c r="K17" s="9"/>
    </row>
    <row r="18" spans="1:11" ht="23.25" customHeight="1" x14ac:dyDescent="0.25">
      <c r="A18" s="9"/>
      <c r="B18" s="18" t="s">
        <v>14</v>
      </c>
      <c r="C18" s="27">
        <v>9.5000000000000001E-2</v>
      </c>
      <c r="D18" s="34">
        <v>0.108</v>
      </c>
      <c r="E18" s="34">
        <v>0.109</v>
      </c>
      <c r="F18" s="35">
        <v>9910</v>
      </c>
      <c r="G18" s="35">
        <v>1677200</v>
      </c>
      <c r="H18" s="28">
        <v>901643</v>
      </c>
      <c r="I18" s="18">
        <v>22</v>
      </c>
      <c r="J18" s="9"/>
      <c r="K18" s="9"/>
    </row>
    <row r="19" spans="1:11" ht="23.25" customHeight="1" x14ac:dyDescent="0.25">
      <c r="A19" s="9"/>
      <c r="B19" s="18" t="s">
        <v>15</v>
      </c>
      <c r="C19" s="27">
        <v>0.19</v>
      </c>
      <c r="D19" s="34">
        <v>0.13900000000000001</v>
      </c>
      <c r="E19" s="34">
        <v>0.13500000000000001</v>
      </c>
      <c r="F19" s="35">
        <v>5070</v>
      </c>
      <c r="G19" s="35">
        <v>858000</v>
      </c>
      <c r="H19" s="28">
        <v>600290</v>
      </c>
      <c r="I19" s="18">
        <v>26</v>
      </c>
      <c r="J19" s="9"/>
      <c r="K19" s="9"/>
    </row>
    <row r="20" spans="1:11" ht="23.25" customHeight="1" x14ac:dyDescent="0.25">
      <c r="A20" s="9"/>
      <c r="B20" s="18" t="s">
        <v>16</v>
      </c>
      <c r="C20" s="27">
        <v>9.9000000000000005E-2</v>
      </c>
      <c r="D20" s="34">
        <v>0.113</v>
      </c>
      <c r="E20" s="34">
        <v>0.114</v>
      </c>
      <c r="F20" s="35">
        <v>7240</v>
      </c>
      <c r="G20" s="35">
        <v>1225300</v>
      </c>
      <c r="H20" s="28">
        <v>341331</v>
      </c>
      <c r="I20" s="18">
        <v>18</v>
      </c>
      <c r="J20" s="9"/>
      <c r="K20" s="9"/>
    </row>
    <row r="21" spans="1:11" ht="23.25" customHeight="1" x14ac:dyDescent="0.25">
      <c r="A21" s="9"/>
      <c r="B21" s="18" t="s">
        <v>17</v>
      </c>
      <c r="C21" s="27">
        <v>0.14199999999999999</v>
      </c>
      <c r="D21" s="34">
        <v>0.13900000000000001</v>
      </c>
      <c r="E21" s="34">
        <v>0.17599999999999999</v>
      </c>
      <c r="F21" s="35">
        <v>1560</v>
      </c>
      <c r="G21" s="35">
        <v>264000</v>
      </c>
      <c r="H21" s="28">
        <v>137524</v>
      </c>
      <c r="I21" s="18">
        <v>7</v>
      </c>
      <c r="J21" s="9"/>
      <c r="K21" s="9"/>
    </row>
    <row r="22" spans="1:11" ht="23.25" customHeight="1" x14ac:dyDescent="0.25">
      <c r="A22" s="9"/>
      <c r="B22" s="18" t="s">
        <v>47</v>
      </c>
      <c r="C22" s="27">
        <v>0.14099999999999999</v>
      </c>
      <c r="D22" s="34">
        <v>0.152</v>
      </c>
      <c r="E22" s="34">
        <v>0.183</v>
      </c>
      <c r="F22" s="35">
        <v>2650</v>
      </c>
      <c r="G22" s="35">
        <v>448500</v>
      </c>
      <c r="H22" s="28">
        <v>252765</v>
      </c>
      <c r="I22" s="18">
        <v>6</v>
      </c>
      <c r="J22" s="9"/>
      <c r="K22" s="9"/>
    </row>
    <row r="23" spans="1:11" ht="23.25" customHeight="1" x14ac:dyDescent="0.25">
      <c r="A23" s="9"/>
      <c r="B23" s="18" t="s">
        <v>18</v>
      </c>
      <c r="C23" s="27">
        <v>0.113</v>
      </c>
      <c r="D23" s="34">
        <v>0.11</v>
      </c>
      <c r="E23" s="34">
        <v>9.9000000000000005E-2</v>
      </c>
      <c r="F23" s="35">
        <v>70520</v>
      </c>
      <c r="G23" s="35">
        <v>11934700</v>
      </c>
      <c r="H23" s="28">
        <v>5863967</v>
      </c>
      <c r="I23" s="18">
        <v>271</v>
      </c>
      <c r="J23" s="9"/>
      <c r="K23" s="9"/>
    </row>
    <row r="24" spans="1:11" ht="23.25" customHeight="1" x14ac:dyDescent="0.25">
      <c r="A24" s="9"/>
      <c r="B24" s="18" t="s">
        <v>19</v>
      </c>
      <c r="C24" s="27">
        <v>0.12</v>
      </c>
      <c r="D24" s="34">
        <v>0.126</v>
      </c>
      <c r="E24" s="34">
        <v>0.17899999999999999</v>
      </c>
      <c r="F24" s="35">
        <v>270</v>
      </c>
      <c r="G24" s="35">
        <v>45700</v>
      </c>
      <c r="H24" s="28">
        <v>26957</v>
      </c>
      <c r="I24" s="18">
        <v>1</v>
      </c>
      <c r="J24" s="9"/>
      <c r="K24" s="9"/>
    </row>
    <row r="25" spans="1:11" ht="23.25" customHeight="1" x14ac:dyDescent="0.25">
      <c r="A25" s="9"/>
      <c r="B25" s="18" t="s">
        <v>20</v>
      </c>
      <c r="C25" s="27">
        <v>0.223</v>
      </c>
      <c r="D25" s="34">
        <v>0.19</v>
      </c>
      <c r="E25" s="34">
        <v>0.26600000000000001</v>
      </c>
      <c r="F25" s="35">
        <v>2230</v>
      </c>
      <c r="G25" s="35">
        <v>377400</v>
      </c>
      <c r="H25" s="28">
        <v>264925</v>
      </c>
      <c r="I25" s="18">
        <v>8</v>
      </c>
      <c r="J25" s="9"/>
      <c r="K25" s="9"/>
    </row>
    <row r="26" spans="1:11" ht="23.25" customHeight="1" x14ac:dyDescent="0.25">
      <c r="A26" s="9"/>
      <c r="B26" s="18" t="s">
        <v>21</v>
      </c>
      <c r="C26" s="27">
        <v>7.0000000000000007E-2</v>
      </c>
      <c r="D26" s="34">
        <v>9.0999999999999998E-2</v>
      </c>
      <c r="E26" s="34">
        <v>9.5000000000000001E-2</v>
      </c>
      <c r="F26" s="35">
        <v>1970</v>
      </c>
      <c r="G26" s="35">
        <v>333400</v>
      </c>
      <c r="H26" s="28">
        <v>119008</v>
      </c>
      <c r="I26" s="18">
        <v>4</v>
      </c>
      <c r="J26" s="9"/>
      <c r="K26" s="9"/>
    </row>
    <row r="27" spans="1:11" ht="23.25" customHeight="1" x14ac:dyDescent="0.25">
      <c r="A27" s="9"/>
      <c r="B27" s="18" t="s">
        <v>22</v>
      </c>
      <c r="C27" s="27">
        <v>0.20699999999999999</v>
      </c>
      <c r="D27" s="34">
        <v>0.16</v>
      </c>
      <c r="E27" s="34">
        <v>0.214</v>
      </c>
      <c r="F27" s="35">
        <v>1020</v>
      </c>
      <c r="G27" s="35">
        <v>172600</v>
      </c>
      <c r="H27" s="28">
        <v>113539</v>
      </c>
      <c r="I27" s="18">
        <v>5</v>
      </c>
      <c r="J27" s="9"/>
      <c r="K27" s="9"/>
    </row>
    <row r="28" spans="1:11" ht="23.25" customHeight="1" x14ac:dyDescent="0.25">
      <c r="A28" s="9"/>
      <c r="B28" s="18" t="s">
        <v>23</v>
      </c>
      <c r="C28" s="27">
        <v>0.13400000000000001</v>
      </c>
      <c r="D28" s="34">
        <v>0.16900000000000001</v>
      </c>
      <c r="E28" s="34">
        <v>0.216</v>
      </c>
      <c r="F28" s="35">
        <v>1820</v>
      </c>
      <c r="G28" s="35">
        <v>308000</v>
      </c>
      <c r="H28" s="28">
        <v>170527</v>
      </c>
      <c r="I28" s="18">
        <v>11</v>
      </c>
      <c r="J28" s="9"/>
      <c r="K28" s="9"/>
    </row>
    <row r="29" spans="1:11" ht="23.25" customHeight="1" x14ac:dyDescent="0.25">
      <c r="A29" s="9"/>
      <c r="B29" s="18" t="s">
        <v>24</v>
      </c>
      <c r="C29" s="27">
        <v>0.13100000000000001</v>
      </c>
      <c r="D29" s="34">
        <v>0.13700000000000001</v>
      </c>
      <c r="E29" s="34">
        <v>0.16600000000000001</v>
      </c>
      <c r="F29" s="35">
        <v>3340</v>
      </c>
      <c r="G29" s="35">
        <v>565300</v>
      </c>
      <c r="H29" s="28">
        <v>152628</v>
      </c>
      <c r="I29" s="18">
        <v>12</v>
      </c>
      <c r="J29" s="9"/>
      <c r="K29" s="9"/>
    </row>
    <row r="30" spans="1:11" ht="23.25" customHeight="1" x14ac:dyDescent="0.25">
      <c r="A30" s="9"/>
      <c r="B30" s="18" t="s">
        <v>25</v>
      </c>
      <c r="C30" s="27">
        <v>0.14099999999999999</v>
      </c>
      <c r="D30" s="34">
        <v>0.13300000000000001</v>
      </c>
      <c r="E30" s="34">
        <v>0.14000000000000001</v>
      </c>
      <c r="F30" s="35">
        <v>8910</v>
      </c>
      <c r="G30" s="35">
        <v>1507900</v>
      </c>
      <c r="H30" s="28">
        <v>447012</v>
      </c>
      <c r="I30" s="18">
        <v>19</v>
      </c>
      <c r="J30" s="9"/>
      <c r="K30" s="9"/>
    </row>
    <row r="31" spans="1:11" ht="23.25" customHeight="1" x14ac:dyDescent="0.25">
      <c r="A31" s="9"/>
      <c r="B31" s="18" t="s">
        <v>26</v>
      </c>
      <c r="C31" s="27">
        <v>0.121</v>
      </c>
      <c r="D31" s="34">
        <v>0.13500000000000001</v>
      </c>
      <c r="E31" s="34">
        <v>0.16900000000000001</v>
      </c>
      <c r="F31" s="35">
        <v>3910</v>
      </c>
      <c r="G31" s="35">
        <v>661700</v>
      </c>
      <c r="H31" s="28">
        <v>153555</v>
      </c>
      <c r="I31" s="18">
        <v>8</v>
      </c>
      <c r="J31" s="9"/>
      <c r="K31" s="9"/>
    </row>
    <row r="32" spans="1:11" ht="23.25" customHeight="1" x14ac:dyDescent="0.25">
      <c r="A32" s="9"/>
      <c r="B32" s="18" t="s">
        <v>27</v>
      </c>
      <c r="C32" s="27">
        <v>0.184</v>
      </c>
      <c r="D32" s="34">
        <v>0.14399999999999999</v>
      </c>
      <c r="E32" s="34">
        <v>0.17399999999999999</v>
      </c>
      <c r="F32" s="35">
        <v>6240</v>
      </c>
      <c r="G32" s="35">
        <v>1056000</v>
      </c>
      <c r="H32" s="28">
        <v>425513</v>
      </c>
      <c r="I32" s="18">
        <v>15</v>
      </c>
      <c r="J32" s="9"/>
      <c r="K32" s="9"/>
    </row>
    <row r="33" spans="1:11" ht="23.25" customHeight="1" x14ac:dyDescent="0.25">
      <c r="A33" s="9"/>
      <c r="B33" s="18" t="s">
        <v>28</v>
      </c>
      <c r="C33" s="27">
        <v>0.124</v>
      </c>
      <c r="D33" s="34">
        <v>0.13100000000000001</v>
      </c>
      <c r="E33" s="34">
        <v>0.153</v>
      </c>
      <c r="F33" s="35">
        <v>3050</v>
      </c>
      <c r="G33" s="35">
        <v>516200</v>
      </c>
      <c r="H33" s="28">
        <v>156755</v>
      </c>
      <c r="I33" s="18">
        <v>7</v>
      </c>
      <c r="J33" s="9"/>
      <c r="K33" s="9"/>
    </row>
    <row r="34" spans="1:11" ht="23.25" customHeight="1" x14ac:dyDescent="0.25">
      <c r="A34" s="9"/>
      <c r="B34" s="18" t="s">
        <v>29</v>
      </c>
      <c r="C34" s="27">
        <v>0.129</v>
      </c>
      <c r="D34" s="34">
        <v>0.14199999999999999</v>
      </c>
      <c r="E34" s="34">
        <v>0.17399999999999999</v>
      </c>
      <c r="F34" s="35">
        <v>2130</v>
      </c>
      <c r="G34" s="35">
        <v>360500</v>
      </c>
      <c r="H34" s="28">
        <v>102838</v>
      </c>
      <c r="I34" s="18">
        <v>9</v>
      </c>
      <c r="J34" s="9"/>
      <c r="K34" s="9"/>
    </row>
    <row r="35" spans="1:11" ht="23.25" customHeight="1" x14ac:dyDescent="0.25">
      <c r="A35" s="9"/>
      <c r="B35" s="18" t="s">
        <v>30</v>
      </c>
      <c r="C35" s="27">
        <v>0.14299999999999999</v>
      </c>
      <c r="D35" s="34">
        <v>0.13900000000000001</v>
      </c>
      <c r="E35" s="34">
        <v>0.16600000000000001</v>
      </c>
      <c r="F35" s="35">
        <v>8820</v>
      </c>
      <c r="G35" s="35">
        <v>1492700</v>
      </c>
      <c r="H35" s="28">
        <v>423564</v>
      </c>
      <c r="I35" s="18">
        <v>21</v>
      </c>
      <c r="J35" s="9"/>
      <c r="K35" s="9"/>
    </row>
    <row r="36" spans="1:11" ht="23.25" customHeight="1" x14ac:dyDescent="0.25">
      <c r="A36" s="9"/>
      <c r="B36" s="18" t="s">
        <v>31</v>
      </c>
      <c r="C36" s="27">
        <v>0.157</v>
      </c>
      <c r="D36" s="34">
        <v>0.14099999999999999</v>
      </c>
      <c r="E36" s="34">
        <v>0.16200000000000001</v>
      </c>
      <c r="F36" s="35">
        <v>24470</v>
      </c>
      <c r="G36" s="35">
        <v>4141300</v>
      </c>
      <c r="H36" s="28">
        <v>1017210</v>
      </c>
      <c r="I36" s="18">
        <v>33</v>
      </c>
      <c r="J36" s="9"/>
      <c r="K36" s="9"/>
    </row>
    <row r="37" spans="1:11" ht="23.25" customHeight="1" x14ac:dyDescent="0.25">
      <c r="A37" s="9"/>
      <c r="B37" s="18" t="s">
        <v>32</v>
      </c>
      <c r="C37" s="27">
        <v>0.156</v>
      </c>
      <c r="D37" s="34">
        <v>0.14299999999999999</v>
      </c>
      <c r="E37" s="34">
        <v>0.17</v>
      </c>
      <c r="F37" s="35">
        <v>6880</v>
      </c>
      <c r="G37" s="35">
        <v>1164400</v>
      </c>
      <c r="H37" s="28">
        <v>934451</v>
      </c>
      <c r="I37" s="18">
        <v>25</v>
      </c>
      <c r="J37" s="9"/>
      <c r="K37" s="9"/>
    </row>
    <row r="38" spans="1:11" ht="23.25" customHeight="1" x14ac:dyDescent="0.25">
      <c r="A38" s="9"/>
      <c r="B38" s="18" t="s">
        <v>33</v>
      </c>
      <c r="C38" s="27">
        <v>0.155</v>
      </c>
      <c r="D38" s="34">
        <v>0.14299999999999999</v>
      </c>
      <c r="E38" s="34">
        <v>0.16800000000000001</v>
      </c>
      <c r="F38" s="35">
        <v>3780</v>
      </c>
      <c r="G38" s="35">
        <v>639700</v>
      </c>
      <c r="H38" s="28">
        <v>347928</v>
      </c>
      <c r="I38" s="18">
        <v>11</v>
      </c>
      <c r="J38" s="9"/>
      <c r="K38" s="9"/>
    </row>
    <row r="39" spans="1:11" ht="23.25" customHeight="1" x14ac:dyDescent="0.25">
      <c r="A39" s="9"/>
      <c r="B39" s="18" t="s">
        <v>34</v>
      </c>
      <c r="C39" s="27">
        <v>0.14099999999999999</v>
      </c>
      <c r="D39" s="34">
        <v>0.152</v>
      </c>
      <c r="E39" s="34">
        <v>0.20599999999999999</v>
      </c>
      <c r="F39" s="35">
        <v>910</v>
      </c>
      <c r="G39" s="35">
        <v>154000</v>
      </c>
      <c r="H39" s="28">
        <v>106632</v>
      </c>
      <c r="I39" s="18">
        <v>4</v>
      </c>
      <c r="J39" s="9"/>
      <c r="K39" s="9"/>
    </row>
    <row r="40" spans="1:11" ht="23.25" customHeight="1" x14ac:dyDescent="0.25">
      <c r="A40" s="9"/>
      <c r="B40" s="18" t="s">
        <v>35</v>
      </c>
      <c r="C40" s="27">
        <v>0.17599999999999999</v>
      </c>
      <c r="D40" s="34">
        <v>0.15</v>
      </c>
      <c r="E40" s="34">
        <v>0.19500000000000001</v>
      </c>
      <c r="F40" s="35">
        <v>3480</v>
      </c>
      <c r="G40" s="35">
        <v>588900</v>
      </c>
      <c r="H40" s="28">
        <v>280267</v>
      </c>
      <c r="I40" s="18">
        <v>17</v>
      </c>
      <c r="J40" s="9"/>
      <c r="K40" s="9"/>
    </row>
    <row r="41" spans="1:11" ht="23.25" customHeight="1" x14ac:dyDescent="0.25">
      <c r="A41" s="9"/>
      <c r="B41" s="18" t="s">
        <v>36</v>
      </c>
      <c r="C41" s="27">
        <v>6.8000000000000005E-2</v>
      </c>
      <c r="D41" s="34">
        <v>8.4000000000000005E-2</v>
      </c>
      <c r="E41" s="34">
        <v>6.7000000000000004E-2</v>
      </c>
      <c r="F41" s="35">
        <v>23760</v>
      </c>
      <c r="G41" s="35">
        <v>4021100</v>
      </c>
      <c r="H41" s="28">
        <v>1471533</v>
      </c>
      <c r="I41" s="18">
        <v>53</v>
      </c>
      <c r="J41" s="9"/>
      <c r="K41" s="9"/>
    </row>
    <row r="42" spans="1:11" ht="23.25" customHeight="1" x14ac:dyDescent="0.25">
      <c r="A42" s="9"/>
      <c r="B42" s="18" t="s">
        <v>37</v>
      </c>
      <c r="C42" s="27">
        <v>0.13200000000000001</v>
      </c>
      <c r="D42" s="34">
        <v>0.17499999999999999</v>
      </c>
      <c r="E42" s="34">
        <v>0.22600000000000001</v>
      </c>
      <c r="F42" s="35">
        <v>1410</v>
      </c>
      <c r="G42" s="35">
        <v>238600</v>
      </c>
      <c r="H42" s="28">
        <v>221601</v>
      </c>
      <c r="I42" s="18">
        <v>4</v>
      </c>
      <c r="J42" s="9"/>
      <c r="K42" s="9"/>
    </row>
    <row r="43" spans="1:11" ht="23.25" customHeight="1" x14ac:dyDescent="0.25">
      <c r="A43" s="9"/>
      <c r="B43" s="18" t="s">
        <v>38</v>
      </c>
      <c r="C43" s="27">
        <v>0.153</v>
      </c>
      <c r="D43" s="34">
        <v>0.13100000000000001</v>
      </c>
      <c r="E43" s="34">
        <v>0.14899999999999999</v>
      </c>
      <c r="F43" s="35">
        <v>9870</v>
      </c>
      <c r="G43" s="35">
        <v>1670400</v>
      </c>
      <c r="H43" s="28">
        <v>529770</v>
      </c>
      <c r="I43" s="18">
        <v>24</v>
      </c>
      <c r="J43" s="9"/>
      <c r="K43" s="9"/>
    </row>
    <row r="44" spans="1:11" ht="23.25" customHeight="1" x14ac:dyDescent="0.25">
      <c r="A44" s="9"/>
      <c r="B44" s="18" t="s">
        <v>39</v>
      </c>
      <c r="C44" s="27">
        <v>0.13100000000000001</v>
      </c>
      <c r="D44" s="34">
        <v>0.13900000000000001</v>
      </c>
      <c r="E44" s="34">
        <v>0.17</v>
      </c>
      <c r="F44" s="35">
        <v>4620</v>
      </c>
      <c r="G44" s="35">
        <v>781900</v>
      </c>
      <c r="H44" s="28">
        <v>366608</v>
      </c>
      <c r="I44" s="18">
        <v>19</v>
      </c>
      <c r="J44" s="9"/>
      <c r="K44" s="9"/>
    </row>
    <row r="45" spans="1:11" ht="23.25" customHeight="1" x14ac:dyDescent="0.25">
      <c r="A45" s="9"/>
      <c r="B45" s="23" t="s">
        <v>41</v>
      </c>
      <c r="C45" s="24"/>
      <c r="D45" s="36">
        <v>0.12</v>
      </c>
      <c r="E45" s="36">
        <v>0.124</v>
      </c>
      <c r="F45" s="29">
        <v>290390</v>
      </c>
      <c r="G45" s="33">
        <v>49145100</v>
      </c>
      <c r="H45" s="29">
        <f t="shared" ref="H45" si="0">SUBTOTAL(109,H5:H44)</f>
        <v>21072108</v>
      </c>
      <c r="I45" s="25">
        <f>SUM(I5:I44)</f>
        <v>905</v>
      </c>
      <c r="J45" s="9"/>
      <c r="K45" s="9"/>
    </row>
    <row r="46" spans="1:11" x14ac:dyDescent="0.25">
      <c r="A46" s="9"/>
      <c r="B46" s="9"/>
      <c r="C46" s="10"/>
      <c r="D46" s="10"/>
      <c r="E46" s="10"/>
      <c r="F46" s="6"/>
      <c r="G46" s="11"/>
      <c r="H46" s="12"/>
      <c r="I46" s="9"/>
      <c r="J46" s="9"/>
      <c r="K46" s="9"/>
    </row>
    <row r="47" spans="1:11" ht="15" customHeight="1" x14ac:dyDescent="0.25">
      <c r="B47" s="30" t="s">
        <v>51</v>
      </c>
      <c r="G47" s="26"/>
      <c r="H47" s="26"/>
    </row>
    <row r="48" spans="1:11" x14ac:dyDescent="0.25">
      <c r="B48" s="31" t="s">
        <v>52</v>
      </c>
      <c r="F48" s="26"/>
      <c r="G48" s="26"/>
      <c r="H48" s="26"/>
    </row>
    <row r="49" spans="2:8" x14ac:dyDescent="0.25">
      <c r="B49" s="32" t="s">
        <v>50</v>
      </c>
      <c r="F49" s="26"/>
      <c r="G49" s="26"/>
      <c r="H49" s="26"/>
    </row>
    <row r="52" spans="2:8" ht="14.4" x14ac:dyDescent="0.3">
      <c r="C52"/>
    </row>
  </sheetData>
  <mergeCells count="1">
    <mergeCell ref="B3:I3"/>
  </mergeCells>
  <pageMargins left="0.7" right="0.7" top="0.75" bottom="0.75" header="0.3" footer="0.3"/>
  <pageSetup orientation="portrait" horizont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County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 Brown</dc:creator>
  <cp:lastModifiedBy>Molly Kooi</cp:lastModifiedBy>
  <dcterms:created xsi:type="dcterms:W3CDTF">2016-05-09T16:16:54Z</dcterms:created>
  <dcterms:modified xsi:type="dcterms:W3CDTF">2020-06-25T12:48:34Z</dcterms:modified>
</cp:coreProperties>
</file>